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1480" windowHeight="9795"/>
  </bookViews>
  <sheets>
    <sheet name="Đá" sheetId="1" r:id="rId1"/>
  </sheets>
  <externalReferences>
    <externalReference r:id="rId2"/>
  </externalReferences>
  <definedNames>
    <definedName name="_xlnm.Print_Titles" localSheetId="0">Đá!$2:$3</definedName>
  </definedNames>
  <calcPr calcId="144525" fullCalcOnLoad="1"/>
</workbook>
</file>

<file path=xl/calcChain.xml><?xml version="1.0" encoding="utf-8"?>
<calcChain xmlns="http://schemas.openxmlformats.org/spreadsheetml/2006/main">
  <c r="J28" i="1" l="1"/>
  <c r="I28" i="1"/>
  <c r="G28" i="1"/>
  <c r="F28" i="1"/>
  <c r="D28" i="1"/>
  <c r="C28" i="1"/>
  <c r="B28" i="1"/>
  <c r="F27" i="1"/>
  <c r="J27" i="1" s="1"/>
  <c r="G26" i="1"/>
  <c r="J26" i="1" s="1"/>
  <c r="F26" i="1"/>
  <c r="D26" i="1"/>
  <c r="H25" i="1"/>
  <c r="J25" i="1" s="1"/>
  <c r="F25" i="1"/>
  <c r="H24" i="1"/>
  <c r="G24" i="1"/>
  <c r="J24" i="1" s="1"/>
  <c r="F24" i="1"/>
  <c r="D24" i="1"/>
  <c r="B24" i="1"/>
  <c r="J23" i="1"/>
  <c r="H23" i="1"/>
  <c r="G23" i="1"/>
  <c r="F23" i="1"/>
  <c r="D23" i="1"/>
  <c r="B23" i="1"/>
  <c r="G22" i="1"/>
  <c r="F22" i="1"/>
  <c r="J22" i="1" s="1"/>
  <c r="D22" i="1"/>
  <c r="B22" i="1"/>
  <c r="H21" i="1"/>
  <c r="J21" i="1" s="1"/>
  <c r="G21" i="1"/>
  <c r="F21" i="1"/>
  <c r="E21" i="1"/>
  <c r="D21" i="1"/>
  <c r="B21" i="1"/>
  <c r="I20" i="1"/>
  <c r="G20" i="1"/>
  <c r="J20" i="1" s="1"/>
  <c r="F20" i="1"/>
  <c r="D20" i="1"/>
  <c r="B20" i="1"/>
  <c r="J19" i="1"/>
  <c r="I19" i="1"/>
  <c r="G19" i="1"/>
  <c r="F19" i="1"/>
  <c r="D19" i="1"/>
  <c r="B19" i="1"/>
  <c r="I18" i="1"/>
  <c r="G18" i="1"/>
  <c r="J18" i="1" s="1"/>
  <c r="F18" i="1"/>
  <c r="E18" i="1"/>
  <c r="D18" i="1"/>
  <c r="B18" i="1"/>
  <c r="K17" i="1"/>
  <c r="K29" i="1" s="1"/>
  <c r="H17" i="1"/>
  <c r="F17" i="1"/>
  <c r="J17" i="1" s="1"/>
  <c r="E17" i="1"/>
  <c r="E29" i="1" s="1"/>
  <c r="D17" i="1"/>
  <c r="B17" i="1"/>
  <c r="I16" i="1"/>
  <c r="F16" i="1"/>
  <c r="D16" i="1"/>
  <c r="B16" i="1"/>
  <c r="J15" i="1"/>
  <c r="G15" i="1"/>
  <c r="F15" i="1"/>
  <c r="D15" i="1"/>
  <c r="B15" i="1"/>
  <c r="F14" i="1"/>
  <c r="J14" i="1" s="1"/>
  <c r="D14" i="1"/>
  <c r="I13" i="1"/>
  <c r="H13" i="1"/>
  <c r="G13" i="1"/>
  <c r="F13" i="1"/>
  <c r="J13" i="1" s="1"/>
  <c r="D13" i="1"/>
  <c r="B13" i="1"/>
  <c r="I12" i="1"/>
  <c r="J12" i="1" s="1"/>
  <c r="H12" i="1"/>
  <c r="G12" i="1"/>
  <c r="F12" i="1"/>
  <c r="D12" i="1"/>
  <c r="B12" i="1"/>
  <c r="I11" i="1"/>
  <c r="G11" i="1"/>
  <c r="J11" i="1" s="1"/>
  <c r="F11" i="1"/>
  <c r="D11" i="1"/>
  <c r="B11" i="1"/>
  <c r="J10" i="1"/>
  <c r="I10" i="1"/>
  <c r="G10" i="1"/>
  <c r="F10" i="1"/>
  <c r="B10" i="1"/>
  <c r="I9" i="1"/>
  <c r="F9" i="1"/>
  <c r="J9" i="1" s="1"/>
  <c r="D9" i="1"/>
  <c r="B9" i="1"/>
  <c r="G8" i="1"/>
  <c r="F8" i="1"/>
  <c r="J8" i="1" s="1"/>
  <c r="D8" i="1"/>
  <c r="B8" i="1"/>
  <c r="I7" i="1"/>
  <c r="H7" i="1"/>
  <c r="G7" i="1"/>
  <c r="F7" i="1"/>
  <c r="J7" i="1" s="1"/>
  <c r="D7" i="1"/>
  <c r="B7" i="1"/>
  <c r="H6" i="1"/>
  <c r="G6" i="1"/>
  <c r="J6" i="1" s="1"/>
  <c r="F6" i="1"/>
  <c r="D6" i="1"/>
  <c r="B6" i="1"/>
  <c r="J5" i="1"/>
  <c r="I5" i="1"/>
  <c r="G5" i="1"/>
  <c r="F5" i="1"/>
  <c r="D5" i="1"/>
  <c r="B5" i="1"/>
  <c r="I4" i="1"/>
  <c r="H4" i="1"/>
  <c r="G4" i="1"/>
  <c r="F4" i="1"/>
  <c r="J4" i="1" s="1"/>
  <c r="D4" i="1"/>
  <c r="D29" i="1" s="1"/>
  <c r="B4" i="1"/>
  <c r="J29" i="1" l="1"/>
</calcChain>
</file>

<file path=xl/sharedStrings.xml><?xml version="1.0" encoding="utf-8"?>
<sst xmlns="http://schemas.openxmlformats.org/spreadsheetml/2006/main" count="119" uniqueCount="19">
  <si>
    <t>Tổng hợp giá bán tài nguyên theo số liệu CQ Thuế cung cấp</t>
  </si>
  <si>
    <t>STT</t>
  </si>
  <si>
    <t>Tên công ty</t>
  </si>
  <si>
    <t>Đá hỗn hợp sau nổ mìn, đá xô bồ</t>
  </si>
  <si>
    <t>Đá hộc</t>
  </si>
  <si>
    <t>Đá cấp phối</t>
  </si>
  <si>
    <t>Đá dăm các loại</t>
  </si>
  <si>
    <t>Đá bụi, Mạt đá</t>
  </si>
  <si>
    <t>đá 1x2</t>
  </si>
  <si>
    <t>đá 2 x 4</t>
  </si>
  <si>
    <t>đá 4x6</t>
  </si>
  <si>
    <t>đá 0,5</t>
  </si>
  <si>
    <t>Bình quân</t>
  </si>
  <si>
    <t>-</t>
  </si>
  <si>
    <t>Công ty TNHH xây dựng và thương mại Đình Văn</t>
  </si>
  <si>
    <t>Hợp tác xã Vạn Phúc</t>
  </si>
  <si>
    <t>CÔNG TY TNHH TƯ VẤN XÂY DỰNG 13 -10</t>
  </si>
  <si>
    <t>Công ty TNHH Đông Dương</t>
  </si>
  <si>
    <t>Giá bình quân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</si>
</sst>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B050"/>
      <name val="Times New Roman"/>
      <family val="1"/>
    </font>
    <font>
      <sz val="10"/>
      <color rgb="FFFF0000"/>
      <name val="Times New Roman"/>
      <family val="1"/>
    </font>
    <font>
      <sz val="14"/>
      <color theme="1"/>
      <name val="Times New Roman"/>
      <family val="2"/>
      <charset val="16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3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  <xf numFmtId="165" fontId="4" fillId="2" borderId="5" xfId="1" applyNumberFormat="1" applyFont="1" applyFill="1" applyBorder="1" applyAlignment="1">
      <alignment horizontal="center" vertical="center" wrapText="1"/>
    </xf>
    <xf numFmtId="165" fontId="4" fillId="2" borderId="6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65" fontId="3" fillId="3" borderId="1" xfId="1" applyNumberFormat="1" applyFont="1" applyFill="1" applyBorder="1" applyAlignment="1">
      <alignment horizontal="right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2" fillId="4" borderId="1" xfId="1" applyNumberFormat="1" applyFont="1" applyFill="1" applyBorder="1" applyAlignment="1">
      <alignment horizontal="center" vertical="center" wrapText="1"/>
    </xf>
    <xf numFmtId="165" fontId="2" fillId="4" borderId="1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1" applyNumberFormat="1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Alignment="1">
      <alignment vertical="center"/>
    </xf>
    <xf numFmtId="165" fontId="7" fillId="0" borderId="0" xfId="1" applyNumberFormat="1" applyFont="1" applyAlignment="1">
      <alignment vertical="center"/>
    </xf>
    <xf numFmtId="165" fontId="7" fillId="5" borderId="0" xfId="1" applyNumberFormat="1" applyFont="1" applyFill="1" applyAlignment="1">
      <alignment vertic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i%20lieu%20Diu/X&#226;y%20d&#7921;ng%20Quy&#7871;t%20&#273;&#7883;nh/Thu&#7871;%20t&#224;i%20nguy&#234;n/N&#259;m%202025/X&#226;y%20n&#259;m%202026/Theo%20s&#7889;%20li&#7879;u%20Qu&#253;%20I,II,III%20n&#259;m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á bán đơn vị"/>
      <sheetName val="Đá"/>
      <sheetName val="Cát, Gạch"/>
      <sheetName val="Kim loại"/>
      <sheetName val="So sánh Phụ lục 1"/>
      <sheetName val="So sánh Phụ lục 2"/>
      <sheetName val="So sánh Phụ lục 3"/>
      <sheetName val="So sánh Phụ lục 4"/>
    </sheetNames>
    <sheetDataSet>
      <sheetData sheetId="0">
        <row r="8">
          <cell r="C8" t="str">
            <v>CÔNG TY KHOÁNG SẢN VÀ THƯƠNG MẠI THÀNH PHÁT</v>
          </cell>
        </row>
        <row r="9">
          <cell r="M9">
            <v>140000</v>
          </cell>
        </row>
        <row r="10">
          <cell r="M10">
            <v>158000</v>
          </cell>
        </row>
        <row r="11">
          <cell r="M11">
            <v>156000</v>
          </cell>
        </row>
        <row r="12">
          <cell r="M12">
            <v>160000</v>
          </cell>
        </row>
        <row r="13">
          <cell r="M13">
            <v>160000</v>
          </cell>
        </row>
        <row r="80">
          <cell r="C80" t="str">
            <v>CÔNG TY CỔ PHẦN KHOÁNG SẢN PHÚ TÀI</v>
          </cell>
        </row>
        <row r="81">
          <cell r="M81">
            <v>153000</v>
          </cell>
        </row>
        <row r="82">
          <cell r="M82">
            <v>228000</v>
          </cell>
        </row>
        <row r="83">
          <cell r="M83">
            <v>212000</v>
          </cell>
        </row>
        <row r="84">
          <cell r="M84">
            <v>181000</v>
          </cell>
        </row>
        <row r="111">
          <cell r="C111" t="str">
            <v>CÔNG TY TNHH 336 CAO BẰNG</v>
          </cell>
        </row>
        <row r="112">
          <cell r="M112">
            <v>190000</v>
          </cell>
        </row>
        <row r="114">
          <cell r="M114">
            <v>216000</v>
          </cell>
        </row>
        <row r="115">
          <cell r="M115">
            <v>249000</v>
          </cell>
        </row>
        <row r="116">
          <cell r="M116">
            <v>212000</v>
          </cell>
        </row>
        <row r="150">
          <cell r="C150" t="str">
            <v>CÔNG TY TNHH THỌ HOÀNG</v>
          </cell>
        </row>
        <row r="152">
          <cell r="M152">
            <v>176000</v>
          </cell>
        </row>
        <row r="153">
          <cell r="M153">
            <v>200000</v>
          </cell>
        </row>
        <row r="154">
          <cell r="M154">
            <v>196000</v>
          </cell>
        </row>
        <row r="155">
          <cell r="M155">
            <v>185000</v>
          </cell>
        </row>
        <row r="156">
          <cell r="M156">
            <v>186000</v>
          </cell>
        </row>
        <row r="188">
          <cell r="C188" t="str">
            <v>DOANH NGHIỆP TƯ NHÂN CAO PHONG</v>
          </cell>
        </row>
        <row r="190">
          <cell r="M190">
            <v>162000</v>
          </cell>
        </row>
        <row r="191">
          <cell r="M191">
            <v>194000</v>
          </cell>
        </row>
        <row r="192">
          <cell r="M192">
            <v>182000</v>
          </cell>
        </row>
        <row r="214">
          <cell r="C214" t="str">
            <v>DOANH NGHIỆP TƯ NHÂN THÀNH HIẾU</v>
          </cell>
        </row>
        <row r="215">
          <cell r="M215">
            <v>198000</v>
          </cell>
        </row>
        <row r="216">
          <cell r="M216">
            <v>195000</v>
          </cell>
        </row>
        <row r="217">
          <cell r="M217">
            <v>166000</v>
          </cell>
        </row>
        <row r="256">
          <cell r="C256" t="str">
            <v>CÔNG TY TNHH NAM HẢI</v>
          </cell>
        </row>
        <row r="257">
          <cell r="M257">
            <v>190000</v>
          </cell>
        </row>
        <row r="258">
          <cell r="M258">
            <v>195000</v>
          </cell>
        </row>
        <row r="259">
          <cell r="M259">
            <v>190000</v>
          </cell>
        </row>
        <row r="271">
          <cell r="C271" t="str">
            <v>HTX TOÀN PHÁT</v>
          </cell>
        </row>
        <row r="272">
          <cell r="M272">
            <v>250000</v>
          </cell>
        </row>
        <row r="273">
          <cell r="M273">
            <v>250000</v>
          </cell>
        </row>
        <row r="274">
          <cell r="M274">
            <v>250000</v>
          </cell>
        </row>
        <row r="275">
          <cell r="M275">
            <v>200000</v>
          </cell>
        </row>
        <row r="287">
          <cell r="C287" t="str">
            <v>CÔNG TY TNHH THƯƠNG MẠI VÀ XÂY DỰNG 868</v>
          </cell>
        </row>
        <row r="288">
          <cell r="M288">
            <v>171000</v>
          </cell>
        </row>
        <row r="290">
          <cell r="M290">
            <v>236000</v>
          </cell>
        </row>
        <row r="291">
          <cell r="M291">
            <v>225000</v>
          </cell>
        </row>
        <row r="292">
          <cell r="M292">
            <v>236000</v>
          </cell>
        </row>
        <row r="293">
          <cell r="M293">
            <v>209000</v>
          </cell>
        </row>
        <row r="323">
          <cell r="C323" t="str">
            <v>Hợp tác xã cổ phần Phúc Tiến</v>
          </cell>
        </row>
        <row r="324">
          <cell r="M324">
            <v>201000</v>
          </cell>
        </row>
        <row r="325">
          <cell r="M325">
            <v>277000</v>
          </cell>
        </row>
        <row r="326">
          <cell r="M326">
            <v>277000</v>
          </cell>
        </row>
        <row r="327">
          <cell r="M327">
            <v>277000</v>
          </cell>
        </row>
        <row r="328">
          <cell r="M328">
            <v>246000</v>
          </cell>
        </row>
        <row r="363">
          <cell r="M363">
            <v>173000</v>
          </cell>
        </row>
        <row r="364">
          <cell r="M364">
            <v>200000</v>
          </cell>
        </row>
        <row r="415">
          <cell r="C415" t="str">
            <v>CÔNG TY TNHH AN MINH CAO BẰNG</v>
          </cell>
        </row>
        <row r="417">
          <cell r="M417">
            <v>164000</v>
          </cell>
        </row>
        <row r="420">
          <cell r="M420">
            <v>182000</v>
          </cell>
        </row>
        <row r="421">
          <cell r="M421">
            <v>182000</v>
          </cell>
        </row>
        <row r="455">
          <cell r="C455" t="str">
            <v>CÔNG TY TNHH HIỆP THÀNH CAO BẰNG</v>
          </cell>
        </row>
        <row r="456">
          <cell r="M456">
            <v>172000</v>
          </cell>
        </row>
        <row r="458">
          <cell r="M458">
            <v>269000</v>
          </cell>
        </row>
        <row r="459">
          <cell r="M459">
            <v>263000</v>
          </cell>
        </row>
        <row r="484">
          <cell r="C484" t="str">
            <v>HỢP TÁC XÃ CƯỜNG THÀNH</v>
          </cell>
        </row>
        <row r="485">
          <cell r="M485">
            <v>149000</v>
          </cell>
        </row>
        <row r="486">
          <cell r="M486">
            <v>179000</v>
          </cell>
        </row>
        <row r="487">
          <cell r="M487">
            <v>180000</v>
          </cell>
        </row>
        <row r="488">
          <cell r="M488">
            <v>123000</v>
          </cell>
        </row>
        <row r="489">
          <cell r="M489">
            <v>80000</v>
          </cell>
        </row>
        <row r="532">
          <cell r="C532" t="str">
            <v>HỢP TÁC XÃ KHAI THÁC ĐÁ SẢN XUẤT VẬT LIỆU XÂY DỰNG</v>
          </cell>
        </row>
        <row r="533">
          <cell r="M533">
            <v>180000</v>
          </cell>
        </row>
        <row r="534">
          <cell r="M534">
            <v>200000</v>
          </cell>
        </row>
        <row r="535">
          <cell r="M535">
            <v>200000</v>
          </cell>
        </row>
        <row r="536">
          <cell r="M536">
            <v>200000</v>
          </cell>
        </row>
        <row r="537">
          <cell r="M537">
            <v>150000</v>
          </cell>
        </row>
        <row r="552">
          <cell r="C552" t="str">
            <v>HỢP TÁC XÃ SẢN XUẤT VẬT LIỆU XÂY DỰNG THANH NHẬT</v>
          </cell>
        </row>
        <row r="553">
          <cell r="M553">
            <v>180000</v>
          </cell>
        </row>
        <row r="555">
          <cell r="M555">
            <v>220000</v>
          </cell>
        </row>
        <row r="556">
          <cell r="M556">
            <v>220000</v>
          </cell>
        </row>
        <row r="557">
          <cell r="M557">
            <v>220000</v>
          </cell>
        </row>
        <row r="572">
          <cell r="C572" t="str">
            <v>CÔNG TY TNHH HỮU HÒA</v>
          </cell>
        </row>
        <row r="573">
          <cell r="M573">
            <v>162000</v>
          </cell>
        </row>
        <row r="574">
          <cell r="M574">
            <v>161000</v>
          </cell>
        </row>
        <row r="575">
          <cell r="M575">
            <v>175000</v>
          </cell>
        </row>
        <row r="576">
          <cell r="M576">
            <v>180000</v>
          </cell>
        </row>
        <row r="643">
          <cell r="C643" t="str">
            <v>Công ty TNHH Khai thác vật liệu Xây dựng Quảng Uyên</v>
          </cell>
        </row>
        <row r="644">
          <cell r="M644">
            <v>200000</v>
          </cell>
        </row>
        <row r="645">
          <cell r="M645">
            <v>200000</v>
          </cell>
        </row>
        <row r="646">
          <cell r="M646">
            <v>200000</v>
          </cell>
        </row>
        <row r="647">
          <cell r="M647">
            <v>200000</v>
          </cell>
        </row>
        <row r="648">
          <cell r="M648">
            <v>200000</v>
          </cell>
        </row>
        <row r="664">
          <cell r="C664" t="str">
            <v>Công ty TNHH Thương mại và Xây dựng Bảo Ngọc</v>
          </cell>
        </row>
        <row r="665">
          <cell r="M665">
            <v>171000</v>
          </cell>
        </row>
        <row r="667">
          <cell r="M667">
            <v>180000</v>
          </cell>
        </row>
        <row r="668">
          <cell r="M668">
            <v>180000</v>
          </cell>
        </row>
        <row r="705">
          <cell r="C705" t="str">
            <v>CÔNG TY TNHH HÙNG HẬU CB</v>
          </cell>
        </row>
        <row r="706">
          <cell r="M706">
            <v>171000</v>
          </cell>
        </row>
        <row r="708">
          <cell r="M708">
            <v>185000</v>
          </cell>
        </row>
        <row r="709">
          <cell r="M709">
            <v>184000</v>
          </cell>
        </row>
        <row r="710">
          <cell r="M710">
            <v>191000</v>
          </cell>
        </row>
        <row r="752">
          <cell r="C752" t="str">
            <v>CÔNG TY TNHH  THƯƠNG MẠI VÀ XÂY DỰNG SƠN VIỆT 68</v>
          </cell>
        </row>
        <row r="753">
          <cell r="M753">
            <v>158000</v>
          </cell>
        </row>
        <row r="755">
          <cell r="M755">
            <v>175000</v>
          </cell>
        </row>
        <row r="756">
          <cell r="M756">
            <v>165000</v>
          </cell>
        </row>
        <row r="819">
          <cell r="M819">
            <v>220000</v>
          </cell>
        </row>
        <row r="820">
          <cell r="M820">
            <v>173000</v>
          </cell>
        </row>
        <row r="858">
          <cell r="M858">
            <v>162000</v>
          </cell>
        </row>
        <row r="859">
          <cell r="M859">
            <v>182000</v>
          </cell>
        </row>
        <row r="860">
          <cell r="M860">
            <v>182000</v>
          </cell>
        </row>
        <row r="931">
          <cell r="M931">
            <v>267000</v>
          </cell>
        </row>
        <row r="932">
          <cell r="C932" t="str">
            <v>CÔNG TY TNHH TOÀN TRUNG</v>
          </cell>
        </row>
        <row r="933">
          <cell r="M933">
            <v>158000</v>
          </cell>
        </row>
        <row r="934">
          <cell r="M934">
            <v>200000</v>
          </cell>
        </row>
        <row r="935">
          <cell r="M935">
            <v>192000</v>
          </cell>
        </row>
        <row r="936">
          <cell r="M936">
            <v>200000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="115" zoomScaleNormal="115" workbookViewId="0">
      <pane xSplit="2" ySplit="3" topLeftCell="C16" activePane="bottomRight" state="frozen"/>
      <selection pane="topRight" activeCell="C1" sqref="C1"/>
      <selection pane="bottomLeft" activeCell="A9" sqref="A9"/>
      <selection pane="bottomRight" activeCell="N6" sqref="N6"/>
    </sheetView>
  </sheetViews>
  <sheetFormatPr defaultRowHeight="12.75" x14ac:dyDescent="0.25"/>
  <cols>
    <col min="1" max="1" width="4.7109375" style="26" customWidth="1"/>
    <col min="2" max="2" width="46.42578125" style="26" customWidth="1"/>
    <col min="3" max="3" width="12" style="27" hidden="1" customWidth="1"/>
    <col min="4" max="4" width="12.28515625" style="27" customWidth="1"/>
    <col min="5" max="5" width="11.28515625" style="27" customWidth="1"/>
    <col min="6" max="6" width="11.85546875" style="28" customWidth="1"/>
    <col min="7" max="7" width="10.5703125" style="29" customWidth="1"/>
    <col min="8" max="8" width="10.7109375" style="30" customWidth="1"/>
    <col min="9" max="9" width="9.5703125" style="30" customWidth="1"/>
    <col min="10" max="10" width="10.140625" style="31" customWidth="1"/>
    <col min="11" max="11" width="10.85546875" style="31" customWidth="1"/>
    <col min="12" max="16384" width="9.140625" style="26"/>
  </cols>
  <sheetData>
    <row r="1" spans="1:11" s="2" customFormat="1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2" customFormat="1" ht="12.75" customHeight="1" x14ac:dyDescent="0.25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/>
      <c r="H2" s="6"/>
      <c r="I2" s="6"/>
      <c r="J2" s="7"/>
      <c r="K2" s="4" t="s">
        <v>7</v>
      </c>
    </row>
    <row r="3" spans="1:11" s="2" customFormat="1" ht="28.5" customHeight="1" x14ac:dyDescent="0.25">
      <c r="A3" s="3"/>
      <c r="B3" s="3"/>
      <c r="C3" s="8"/>
      <c r="D3" s="8"/>
      <c r="E3" s="8"/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  <c r="K3" s="8"/>
    </row>
    <row r="4" spans="1:11" s="15" customFormat="1" ht="25.5" x14ac:dyDescent="0.25">
      <c r="A4" s="11">
        <v>1</v>
      </c>
      <c r="B4" s="12" t="str">
        <f>'[1]Giá bán đơn vị'!C8</f>
        <v>CÔNG TY KHOÁNG SẢN VÀ THƯƠNG MẠI THÀNH PHÁT</v>
      </c>
      <c r="C4" s="13" t="s">
        <v>13</v>
      </c>
      <c r="D4" s="14">
        <f>'[1]Giá bán đơn vị'!M9</f>
        <v>140000</v>
      </c>
      <c r="E4" s="13" t="s">
        <v>13</v>
      </c>
      <c r="F4" s="14">
        <f>'[1]Giá bán đơn vị'!M10</f>
        <v>158000</v>
      </c>
      <c r="G4" s="14">
        <f>'[1]Giá bán đơn vị'!M11</f>
        <v>156000</v>
      </c>
      <c r="H4" s="14">
        <f>'[1]Giá bán đơn vị'!M12</f>
        <v>160000</v>
      </c>
      <c r="I4" s="13">
        <f>'[1]Giá bán đơn vị'!M13</f>
        <v>160000</v>
      </c>
      <c r="J4" s="13">
        <f t="shared" ref="J4:J15" si="0">ROUND(AVERAGE(F4:I4),-3)</f>
        <v>159000</v>
      </c>
      <c r="K4" s="13"/>
    </row>
    <row r="5" spans="1:11" s="15" customFormat="1" x14ac:dyDescent="0.25">
      <c r="A5" s="11">
        <v>2</v>
      </c>
      <c r="B5" s="12" t="str">
        <f>'[1]Giá bán đơn vị'!C80</f>
        <v>CÔNG TY CỔ PHẦN KHOÁNG SẢN PHÚ TÀI</v>
      </c>
      <c r="C5" s="13" t="s">
        <v>13</v>
      </c>
      <c r="D5" s="14">
        <f>'[1]Giá bán đơn vị'!M81</f>
        <v>153000</v>
      </c>
      <c r="E5" s="13" t="s">
        <v>13</v>
      </c>
      <c r="F5" s="13">
        <f>'[1]Giá bán đơn vị'!M83</f>
        <v>212000</v>
      </c>
      <c r="G5" s="13">
        <f>'[1]Giá bán đơn vị'!M84</f>
        <v>181000</v>
      </c>
      <c r="H5" s="13" t="s">
        <v>13</v>
      </c>
      <c r="I5" s="13">
        <f>'[1]Giá bán đơn vị'!M82</f>
        <v>228000</v>
      </c>
      <c r="J5" s="13">
        <f t="shared" si="0"/>
        <v>207000</v>
      </c>
      <c r="K5" s="13"/>
    </row>
    <row r="6" spans="1:11" s="15" customFormat="1" x14ac:dyDescent="0.25">
      <c r="A6" s="11">
        <v>3</v>
      </c>
      <c r="B6" s="12" t="str">
        <f>'[1]Giá bán đơn vị'!C111</f>
        <v>CÔNG TY TNHH 336 CAO BẰNG</v>
      </c>
      <c r="C6" s="13" t="s">
        <v>13</v>
      </c>
      <c r="D6" s="14">
        <f>'[1]Giá bán đơn vị'!M112</f>
        <v>190000</v>
      </c>
      <c r="E6" s="13" t="s">
        <v>13</v>
      </c>
      <c r="F6" s="14">
        <f>'[1]Giá bán đơn vị'!M114</f>
        <v>216000</v>
      </c>
      <c r="G6" s="13">
        <f>'[1]Giá bán đơn vị'!M115</f>
        <v>249000</v>
      </c>
      <c r="H6" s="14">
        <f>'[1]Giá bán đơn vị'!M116</f>
        <v>212000</v>
      </c>
      <c r="I6" s="13" t="s">
        <v>13</v>
      </c>
      <c r="J6" s="13">
        <f t="shared" si="0"/>
        <v>226000</v>
      </c>
      <c r="K6" s="13"/>
    </row>
    <row r="7" spans="1:11" s="15" customFormat="1" x14ac:dyDescent="0.25">
      <c r="A7" s="11">
        <v>4</v>
      </c>
      <c r="B7" s="12" t="str">
        <f>'[1]Giá bán đơn vị'!C150</f>
        <v>CÔNG TY TNHH THỌ HOÀNG</v>
      </c>
      <c r="C7" s="13" t="s">
        <v>13</v>
      </c>
      <c r="D7" s="14">
        <f>'[1]Giá bán đơn vị'!M152</f>
        <v>176000</v>
      </c>
      <c r="E7" s="13" t="s">
        <v>13</v>
      </c>
      <c r="F7" s="14">
        <f>'[1]Giá bán đơn vị'!M154</f>
        <v>196000</v>
      </c>
      <c r="G7" s="13">
        <f>'[1]Giá bán đơn vị'!M155</f>
        <v>185000</v>
      </c>
      <c r="H7" s="14">
        <f>'[1]Giá bán đơn vị'!M156</f>
        <v>186000</v>
      </c>
      <c r="I7" s="14">
        <f>'[1]Giá bán đơn vị'!M153</f>
        <v>200000</v>
      </c>
      <c r="J7" s="13">
        <f t="shared" si="0"/>
        <v>192000</v>
      </c>
      <c r="K7" s="13" t="s">
        <v>13</v>
      </c>
    </row>
    <row r="8" spans="1:11" s="15" customFormat="1" x14ac:dyDescent="0.25">
      <c r="A8" s="11">
        <v>5</v>
      </c>
      <c r="B8" s="12" t="str">
        <f>'[1]Giá bán đơn vị'!C188</f>
        <v>DOANH NGHIỆP TƯ NHÂN CAO PHONG</v>
      </c>
      <c r="C8" s="13" t="s">
        <v>13</v>
      </c>
      <c r="D8" s="14">
        <f>'[1]Giá bán đơn vị'!M190</f>
        <v>162000</v>
      </c>
      <c r="E8" s="13" t="s">
        <v>13</v>
      </c>
      <c r="F8" s="14">
        <f>'[1]Giá bán đơn vị'!M191</f>
        <v>194000</v>
      </c>
      <c r="G8" s="14">
        <f>'[1]Giá bán đơn vị'!M192</f>
        <v>182000</v>
      </c>
      <c r="H8" s="13" t="s">
        <v>13</v>
      </c>
      <c r="I8" s="13" t="s">
        <v>13</v>
      </c>
      <c r="J8" s="13">
        <f t="shared" si="0"/>
        <v>188000</v>
      </c>
      <c r="K8" s="13" t="s">
        <v>13</v>
      </c>
    </row>
    <row r="9" spans="1:11" s="15" customFormat="1" x14ac:dyDescent="0.25">
      <c r="A9" s="11">
        <v>6</v>
      </c>
      <c r="B9" s="12" t="str">
        <f>'[1]Giá bán đơn vị'!C214</f>
        <v>DOANH NGHIỆP TƯ NHÂN THÀNH HIẾU</v>
      </c>
      <c r="C9" s="13" t="s">
        <v>13</v>
      </c>
      <c r="D9" s="14">
        <f>'[1]Giá bán đơn vị'!M217</f>
        <v>166000</v>
      </c>
      <c r="E9" s="13" t="s">
        <v>13</v>
      </c>
      <c r="F9" s="14">
        <f>'[1]Giá bán đơn vị'!M216</f>
        <v>195000</v>
      </c>
      <c r="G9" s="13" t="s">
        <v>13</v>
      </c>
      <c r="H9" s="13" t="s">
        <v>13</v>
      </c>
      <c r="I9" s="14">
        <f>'[1]Giá bán đơn vị'!M215</f>
        <v>198000</v>
      </c>
      <c r="J9" s="13">
        <f t="shared" si="0"/>
        <v>197000</v>
      </c>
      <c r="K9" s="13" t="s">
        <v>13</v>
      </c>
    </row>
    <row r="10" spans="1:11" s="15" customFormat="1" x14ac:dyDescent="0.25">
      <c r="A10" s="11">
        <v>7</v>
      </c>
      <c r="B10" s="12" t="str">
        <f>'[1]Giá bán đơn vị'!C256</f>
        <v>CÔNG TY TNHH NAM HẢI</v>
      </c>
      <c r="C10" s="13" t="s">
        <v>13</v>
      </c>
      <c r="D10" s="13" t="s">
        <v>13</v>
      </c>
      <c r="E10" s="13" t="s">
        <v>13</v>
      </c>
      <c r="F10" s="14">
        <f>'[1]Giá bán đơn vị'!M258</f>
        <v>195000</v>
      </c>
      <c r="G10" s="14">
        <f>'[1]Giá bán đơn vị'!M259</f>
        <v>190000</v>
      </c>
      <c r="H10" s="13" t="s">
        <v>13</v>
      </c>
      <c r="I10" s="14">
        <f>'[1]Giá bán đơn vị'!M257</f>
        <v>190000</v>
      </c>
      <c r="J10" s="13">
        <f t="shared" si="0"/>
        <v>192000</v>
      </c>
      <c r="K10" s="13" t="s">
        <v>13</v>
      </c>
    </row>
    <row r="11" spans="1:11" s="15" customFormat="1" x14ac:dyDescent="0.25">
      <c r="A11" s="11">
        <v>8</v>
      </c>
      <c r="B11" s="12" t="str">
        <f>'[1]Giá bán đơn vị'!C271</f>
        <v>HTX TOÀN PHÁT</v>
      </c>
      <c r="C11" s="13" t="s">
        <v>13</v>
      </c>
      <c r="D11" s="13">
        <f>'[1]Giá bán đơn vị'!M275</f>
        <v>200000</v>
      </c>
      <c r="E11" s="13" t="s">
        <v>13</v>
      </c>
      <c r="F11" s="13">
        <f>'[1]Giá bán đơn vị'!M273</f>
        <v>250000</v>
      </c>
      <c r="G11" s="13">
        <f>'[1]Giá bán đơn vị'!M274</f>
        <v>250000</v>
      </c>
      <c r="H11" s="13" t="s">
        <v>13</v>
      </c>
      <c r="I11" s="13">
        <f>'[1]Giá bán đơn vị'!M272</f>
        <v>250000</v>
      </c>
      <c r="J11" s="13">
        <f t="shared" si="0"/>
        <v>250000</v>
      </c>
      <c r="K11" s="13" t="s">
        <v>13</v>
      </c>
    </row>
    <row r="12" spans="1:11" s="15" customFormat="1" x14ac:dyDescent="0.25">
      <c r="A12" s="11">
        <v>9</v>
      </c>
      <c r="B12" s="12" t="str">
        <f>'[1]Giá bán đơn vị'!C287</f>
        <v>CÔNG TY TNHH THƯƠNG MẠI VÀ XÂY DỰNG 868</v>
      </c>
      <c r="C12" s="13" t="s">
        <v>13</v>
      </c>
      <c r="D12" s="13">
        <f>'[1]Giá bán đơn vị'!M288</f>
        <v>171000</v>
      </c>
      <c r="E12" s="13" t="s">
        <v>13</v>
      </c>
      <c r="F12" s="13">
        <f>'[1]Giá bán đơn vị'!M291</f>
        <v>225000</v>
      </c>
      <c r="G12" s="13">
        <f>'[1]Giá bán đơn vị'!M292</f>
        <v>236000</v>
      </c>
      <c r="H12" s="13">
        <f>'[1]Giá bán đơn vị'!M293</f>
        <v>209000</v>
      </c>
      <c r="I12" s="13">
        <f>'[1]Giá bán đơn vị'!M290</f>
        <v>236000</v>
      </c>
      <c r="J12" s="13">
        <f t="shared" si="0"/>
        <v>227000</v>
      </c>
      <c r="K12" s="13" t="s">
        <v>13</v>
      </c>
    </row>
    <row r="13" spans="1:11" s="15" customFormat="1" x14ac:dyDescent="0.25">
      <c r="A13" s="11">
        <v>10</v>
      </c>
      <c r="B13" s="12" t="str">
        <f>'[1]Giá bán đơn vị'!C323</f>
        <v>Hợp tác xã cổ phần Phúc Tiến</v>
      </c>
      <c r="C13" s="13" t="s">
        <v>13</v>
      </c>
      <c r="D13" s="13">
        <f>'[1]Giá bán đơn vị'!M324</f>
        <v>201000</v>
      </c>
      <c r="E13" s="13" t="s">
        <v>13</v>
      </c>
      <c r="F13" s="13">
        <f>'[1]Giá bán đơn vị'!M326</f>
        <v>277000</v>
      </c>
      <c r="G13" s="13">
        <f>'[1]Giá bán đơn vị'!M327</f>
        <v>277000</v>
      </c>
      <c r="H13" s="13">
        <f>'[1]Giá bán đơn vị'!M328</f>
        <v>246000</v>
      </c>
      <c r="I13" s="13">
        <f>'[1]Giá bán đơn vị'!M325</f>
        <v>277000</v>
      </c>
      <c r="J13" s="13">
        <f t="shared" si="0"/>
        <v>269000</v>
      </c>
      <c r="K13" s="13" t="s">
        <v>13</v>
      </c>
    </row>
    <row r="14" spans="1:11" s="15" customFormat="1" x14ac:dyDescent="0.25">
      <c r="A14" s="11">
        <v>11</v>
      </c>
      <c r="B14" s="16" t="s">
        <v>14</v>
      </c>
      <c r="C14" s="13" t="s">
        <v>13</v>
      </c>
      <c r="D14" s="13">
        <f>'[1]Giá bán đơn vị'!M363</f>
        <v>173000</v>
      </c>
      <c r="E14" s="13" t="s">
        <v>13</v>
      </c>
      <c r="F14" s="13">
        <f>'[1]Giá bán đơn vị'!M364</f>
        <v>200000</v>
      </c>
      <c r="G14" s="13" t="s">
        <v>13</v>
      </c>
      <c r="H14" s="13" t="s">
        <v>13</v>
      </c>
      <c r="I14" s="13" t="s">
        <v>13</v>
      </c>
      <c r="J14" s="13">
        <f t="shared" si="0"/>
        <v>200000</v>
      </c>
      <c r="K14" s="13" t="s">
        <v>13</v>
      </c>
    </row>
    <row r="15" spans="1:11" s="15" customFormat="1" x14ac:dyDescent="0.25">
      <c r="A15" s="11">
        <v>12</v>
      </c>
      <c r="B15" s="12" t="str">
        <f>'[1]Giá bán đơn vị'!C415</f>
        <v>CÔNG TY TNHH AN MINH CAO BẰNG</v>
      </c>
      <c r="C15" s="13" t="s">
        <v>13</v>
      </c>
      <c r="D15" s="13">
        <f>'[1]Giá bán đơn vị'!M417</f>
        <v>164000</v>
      </c>
      <c r="E15" s="13" t="s">
        <v>13</v>
      </c>
      <c r="F15" s="13">
        <f>'[1]Giá bán đơn vị'!M420</f>
        <v>182000</v>
      </c>
      <c r="G15" s="13">
        <f>'[1]Giá bán đơn vị'!M421</f>
        <v>182000</v>
      </c>
      <c r="H15" s="13" t="s">
        <v>13</v>
      </c>
      <c r="I15" s="13" t="s">
        <v>13</v>
      </c>
      <c r="J15" s="13">
        <f t="shared" si="0"/>
        <v>182000</v>
      </c>
      <c r="K15" s="13" t="s">
        <v>13</v>
      </c>
    </row>
    <row r="16" spans="1:11" s="15" customFormat="1" x14ac:dyDescent="0.25">
      <c r="A16" s="11">
        <v>13</v>
      </c>
      <c r="B16" s="12" t="str">
        <f>'[1]Giá bán đơn vị'!C455</f>
        <v>CÔNG TY TNHH HIỆP THÀNH CAO BẰNG</v>
      </c>
      <c r="C16" s="13" t="s">
        <v>13</v>
      </c>
      <c r="D16" s="13">
        <f>'[1]Giá bán đơn vị'!M456</f>
        <v>172000</v>
      </c>
      <c r="E16" s="13" t="s">
        <v>13</v>
      </c>
      <c r="F16" s="13">
        <f>'[1]Giá bán đơn vị'!M459</f>
        <v>263000</v>
      </c>
      <c r="G16" s="13" t="s">
        <v>13</v>
      </c>
      <c r="H16" s="13" t="s">
        <v>13</v>
      </c>
      <c r="I16" s="13">
        <f>'[1]Giá bán đơn vị'!M458</f>
        <v>269000</v>
      </c>
      <c r="J16" s="13" t="s">
        <v>13</v>
      </c>
      <c r="K16" s="13" t="s">
        <v>13</v>
      </c>
    </row>
    <row r="17" spans="1:11" s="15" customFormat="1" x14ac:dyDescent="0.25">
      <c r="A17" s="11">
        <v>14</v>
      </c>
      <c r="B17" s="12" t="str">
        <f>'[1]Giá bán đơn vị'!C484</f>
        <v>HỢP TÁC XÃ CƯỜNG THÀNH</v>
      </c>
      <c r="C17" s="13" t="s">
        <v>13</v>
      </c>
      <c r="D17" s="13">
        <f>'[1]Giá bán đơn vị'!M485</f>
        <v>149000</v>
      </c>
      <c r="E17" s="13">
        <f>'[1]Giá bán đơn vị'!M488</f>
        <v>123000</v>
      </c>
      <c r="F17" s="13">
        <f>'[1]Giá bán đơn vị'!M486</f>
        <v>179000</v>
      </c>
      <c r="G17" s="13" t="s">
        <v>13</v>
      </c>
      <c r="H17" s="13">
        <f>'[1]Giá bán đơn vị'!M487</f>
        <v>180000</v>
      </c>
      <c r="I17" s="13" t="s">
        <v>13</v>
      </c>
      <c r="J17" s="13">
        <f t="shared" ref="J17:J28" si="1">ROUND(AVERAGE(F17:I17),-3)</f>
        <v>180000</v>
      </c>
      <c r="K17" s="13">
        <f>'[1]Giá bán đơn vị'!M489</f>
        <v>80000</v>
      </c>
    </row>
    <row r="18" spans="1:11" s="15" customFormat="1" ht="25.5" x14ac:dyDescent="0.25">
      <c r="A18" s="11">
        <v>15</v>
      </c>
      <c r="B18" s="12" t="str">
        <f>'[1]Giá bán đơn vị'!C532</f>
        <v>HỢP TÁC XÃ KHAI THÁC ĐÁ SẢN XUẤT VẬT LIỆU XÂY DỰNG</v>
      </c>
      <c r="C18" s="13" t="s">
        <v>13</v>
      </c>
      <c r="D18" s="13">
        <f>'[1]Giá bán đơn vị'!M533</f>
        <v>180000</v>
      </c>
      <c r="E18" s="13">
        <f>'[1]Giá bán đơn vị'!M537</f>
        <v>150000</v>
      </c>
      <c r="F18" s="13">
        <f>'[1]Giá bán đơn vị'!M535</f>
        <v>200000</v>
      </c>
      <c r="G18" s="13">
        <f>'[1]Giá bán đơn vị'!M536</f>
        <v>200000</v>
      </c>
      <c r="H18" s="13" t="s">
        <v>13</v>
      </c>
      <c r="I18" s="13">
        <f>'[1]Giá bán đơn vị'!M534</f>
        <v>200000</v>
      </c>
      <c r="J18" s="13">
        <f t="shared" si="1"/>
        <v>200000</v>
      </c>
      <c r="K18" s="13" t="s">
        <v>13</v>
      </c>
    </row>
    <row r="19" spans="1:11" s="15" customFormat="1" ht="25.5" x14ac:dyDescent="0.25">
      <c r="A19" s="11">
        <v>16</v>
      </c>
      <c r="B19" s="12" t="str">
        <f>'[1]Giá bán đơn vị'!C552</f>
        <v>HỢP TÁC XÃ SẢN XUẤT VẬT LIỆU XÂY DỰNG THANH NHẬT</v>
      </c>
      <c r="C19" s="13" t="s">
        <v>13</v>
      </c>
      <c r="D19" s="13">
        <f>'[1]Giá bán đơn vị'!M553</f>
        <v>180000</v>
      </c>
      <c r="E19" s="13" t="s">
        <v>13</v>
      </c>
      <c r="F19" s="13">
        <f>'[1]Giá bán đơn vị'!M556</f>
        <v>220000</v>
      </c>
      <c r="G19" s="13">
        <f>'[1]Giá bán đơn vị'!M557</f>
        <v>220000</v>
      </c>
      <c r="H19" s="13" t="s">
        <v>13</v>
      </c>
      <c r="I19" s="13">
        <f>'[1]Giá bán đơn vị'!M555</f>
        <v>220000</v>
      </c>
      <c r="J19" s="13">
        <f t="shared" si="1"/>
        <v>220000</v>
      </c>
      <c r="K19" s="13" t="s">
        <v>13</v>
      </c>
    </row>
    <row r="20" spans="1:11" s="15" customFormat="1" x14ac:dyDescent="0.25">
      <c r="A20" s="11">
        <v>17</v>
      </c>
      <c r="B20" s="12" t="str">
        <f>'[1]Giá bán đơn vị'!C572</f>
        <v>CÔNG TY TNHH HỮU HÒA</v>
      </c>
      <c r="C20" s="13" t="s">
        <v>13</v>
      </c>
      <c r="D20" s="13">
        <f>'[1]Giá bán đơn vị'!M573</f>
        <v>162000</v>
      </c>
      <c r="E20" s="13" t="s">
        <v>13</v>
      </c>
      <c r="F20" s="13">
        <f>'[1]Giá bán đơn vị'!M575</f>
        <v>175000</v>
      </c>
      <c r="G20" s="13">
        <f>'[1]Giá bán đơn vị'!M576</f>
        <v>180000</v>
      </c>
      <c r="H20" s="13" t="s">
        <v>13</v>
      </c>
      <c r="I20" s="13">
        <f>'[1]Giá bán đơn vị'!M574</f>
        <v>161000</v>
      </c>
      <c r="J20" s="13">
        <f t="shared" si="1"/>
        <v>172000</v>
      </c>
      <c r="K20" s="13" t="s">
        <v>13</v>
      </c>
    </row>
    <row r="21" spans="1:11" s="15" customFormat="1" x14ac:dyDescent="0.25">
      <c r="A21" s="11">
        <v>18</v>
      </c>
      <c r="B21" s="12" t="str">
        <f>'[1]Giá bán đơn vị'!C643</f>
        <v>Công ty TNHH Khai thác vật liệu Xây dựng Quảng Uyên</v>
      </c>
      <c r="C21" s="13" t="s">
        <v>13</v>
      </c>
      <c r="D21" s="13">
        <f>'[1]Giá bán đơn vị'!M644</f>
        <v>200000</v>
      </c>
      <c r="E21" s="13">
        <f>'[1]Giá bán đơn vị'!M645</f>
        <v>200000</v>
      </c>
      <c r="F21" s="13">
        <f>'[1]Giá bán đơn vị'!M646</f>
        <v>200000</v>
      </c>
      <c r="G21" s="13">
        <f>'[1]Giá bán đơn vị'!M647</f>
        <v>200000</v>
      </c>
      <c r="H21" s="13">
        <f>'[1]Giá bán đơn vị'!M648</f>
        <v>200000</v>
      </c>
      <c r="I21" s="13" t="s">
        <v>13</v>
      </c>
      <c r="J21" s="13">
        <f t="shared" si="1"/>
        <v>200000</v>
      </c>
      <c r="K21" s="13" t="s">
        <v>13</v>
      </c>
    </row>
    <row r="22" spans="1:11" s="15" customFormat="1" x14ac:dyDescent="0.25">
      <c r="A22" s="11">
        <v>19</v>
      </c>
      <c r="B22" s="12" t="str">
        <f>'[1]Giá bán đơn vị'!C664</f>
        <v>Công ty TNHH Thương mại và Xây dựng Bảo Ngọc</v>
      </c>
      <c r="C22" s="13" t="s">
        <v>13</v>
      </c>
      <c r="D22" s="13">
        <f>'[1]Giá bán đơn vị'!M665</f>
        <v>171000</v>
      </c>
      <c r="E22" s="13" t="s">
        <v>13</v>
      </c>
      <c r="F22" s="13">
        <f>'[1]Giá bán đơn vị'!M667</f>
        <v>180000</v>
      </c>
      <c r="G22" s="13">
        <f>'[1]Giá bán đơn vị'!M668</f>
        <v>180000</v>
      </c>
      <c r="H22" s="13" t="s">
        <v>13</v>
      </c>
      <c r="I22" s="13" t="s">
        <v>13</v>
      </c>
      <c r="J22" s="13">
        <f t="shared" si="1"/>
        <v>180000</v>
      </c>
      <c r="K22" s="13" t="s">
        <v>13</v>
      </c>
    </row>
    <row r="23" spans="1:11" s="15" customFormat="1" x14ac:dyDescent="0.25">
      <c r="A23" s="11">
        <v>20</v>
      </c>
      <c r="B23" s="12" t="str">
        <f>'[1]Giá bán đơn vị'!C705</f>
        <v>CÔNG TY TNHH HÙNG HẬU CB</v>
      </c>
      <c r="C23" s="13" t="s">
        <v>13</v>
      </c>
      <c r="D23" s="13">
        <f>'[1]Giá bán đơn vị'!M706</f>
        <v>171000</v>
      </c>
      <c r="E23" s="13" t="s">
        <v>13</v>
      </c>
      <c r="F23" s="13">
        <f>'[1]Giá bán đơn vị'!M708</f>
        <v>185000</v>
      </c>
      <c r="G23" s="13">
        <f>'[1]Giá bán đơn vị'!M709</f>
        <v>184000</v>
      </c>
      <c r="H23" s="13">
        <f>'[1]Giá bán đơn vị'!M710</f>
        <v>191000</v>
      </c>
      <c r="I23" s="13" t="s">
        <v>13</v>
      </c>
      <c r="J23" s="13">
        <f t="shared" si="1"/>
        <v>187000</v>
      </c>
      <c r="K23" s="13" t="s">
        <v>13</v>
      </c>
    </row>
    <row r="24" spans="1:11" s="15" customFormat="1" ht="25.5" x14ac:dyDescent="0.25">
      <c r="A24" s="11">
        <v>21</v>
      </c>
      <c r="B24" s="12" t="str">
        <f>'[1]Giá bán đơn vị'!C752</f>
        <v>CÔNG TY TNHH  THƯƠNG MẠI VÀ XÂY DỰNG SƠN VIỆT 68</v>
      </c>
      <c r="C24" s="13" t="s">
        <v>13</v>
      </c>
      <c r="D24" s="13">
        <f>'[1]Giá bán đơn vị'!M753</f>
        <v>158000</v>
      </c>
      <c r="E24" s="13" t="s">
        <v>13</v>
      </c>
      <c r="F24" s="13">
        <f>'[1]Giá bán đơn vị'!M755</f>
        <v>175000</v>
      </c>
      <c r="G24" s="13">
        <f>'[1]Giá bán đơn vị'!M758</f>
        <v>0</v>
      </c>
      <c r="H24" s="13">
        <f>'[1]Giá bán đơn vị'!M756</f>
        <v>165000</v>
      </c>
      <c r="I24" s="13" t="s">
        <v>13</v>
      </c>
      <c r="J24" s="13">
        <f t="shared" si="1"/>
        <v>113000</v>
      </c>
      <c r="K24" s="13" t="s">
        <v>13</v>
      </c>
    </row>
    <row r="25" spans="1:11" s="15" customFormat="1" x14ac:dyDescent="0.25">
      <c r="A25" s="11">
        <v>22</v>
      </c>
      <c r="B25" s="12" t="s">
        <v>15</v>
      </c>
      <c r="C25" s="13" t="s">
        <v>13</v>
      </c>
      <c r="D25" s="13" t="s">
        <v>13</v>
      </c>
      <c r="E25" s="13" t="s">
        <v>13</v>
      </c>
      <c r="F25" s="13">
        <f>'[1]Giá bán đơn vị'!M819</f>
        <v>220000</v>
      </c>
      <c r="G25" s="13" t="s">
        <v>13</v>
      </c>
      <c r="H25" s="13">
        <f>'[1]Giá bán đơn vị'!M820</f>
        <v>173000</v>
      </c>
      <c r="I25" s="13" t="s">
        <v>13</v>
      </c>
      <c r="J25" s="13">
        <f t="shared" si="1"/>
        <v>197000</v>
      </c>
      <c r="K25" s="13"/>
    </row>
    <row r="26" spans="1:11" s="15" customFormat="1" x14ac:dyDescent="0.25">
      <c r="A26" s="11">
        <v>23</v>
      </c>
      <c r="B26" s="17" t="s">
        <v>16</v>
      </c>
      <c r="C26" s="18" t="s">
        <v>13</v>
      </c>
      <c r="D26" s="19">
        <f>'[1]Giá bán đơn vị'!M858</f>
        <v>162000</v>
      </c>
      <c r="E26" s="18" t="s">
        <v>13</v>
      </c>
      <c r="F26" s="19">
        <f>'[1]Giá bán đơn vị'!M859</f>
        <v>182000</v>
      </c>
      <c r="G26" s="19">
        <f>'[1]Giá bán đơn vị'!M860</f>
        <v>182000</v>
      </c>
      <c r="H26" s="18" t="s">
        <v>13</v>
      </c>
      <c r="I26" s="18" t="s">
        <v>13</v>
      </c>
      <c r="J26" s="13">
        <f t="shared" si="1"/>
        <v>182000</v>
      </c>
      <c r="K26" s="17"/>
    </row>
    <row r="27" spans="1:11" s="15" customFormat="1" x14ac:dyDescent="0.25">
      <c r="A27" s="11">
        <v>24</v>
      </c>
      <c r="B27" s="17" t="s">
        <v>17</v>
      </c>
      <c r="C27" s="18" t="s">
        <v>13</v>
      </c>
      <c r="D27" s="20" t="s">
        <v>13</v>
      </c>
      <c r="E27" s="18" t="s">
        <v>13</v>
      </c>
      <c r="F27" s="19">
        <f>'[1]Giá bán đơn vị'!M931</f>
        <v>267000</v>
      </c>
      <c r="G27" s="20" t="s">
        <v>13</v>
      </c>
      <c r="H27" s="18" t="s">
        <v>13</v>
      </c>
      <c r="I27" s="18" t="s">
        <v>13</v>
      </c>
      <c r="J27" s="13">
        <f t="shared" si="1"/>
        <v>267000</v>
      </c>
      <c r="K27" s="17"/>
    </row>
    <row r="28" spans="1:11" s="15" customFormat="1" x14ac:dyDescent="0.25">
      <c r="A28" s="11">
        <v>25</v>
      </c>
      <c r="B28" s="12" t="str">
        <f>'[1]Giá bán đơn vị'!C932</f>
        <v>CÔNG TY TNHH TOÀN TRUNG</v>
      </c>
      <c r="C28" s="13">
        <f>'[1]Giá bán đơn vị'!M937</f>
        <v>0</v>
      </c>
      <c r="D28" s="13">
        <f>'[1]Giá bán đơn vị'!M933</f>
        <v>158000</v>
      </c>
      <c r="E28" s="13" t="s">
        <v>13</v>
      </c>
      <c r="F28" s="13">
        <f>'[1]Giá bán đơn vị'!M935</f>
        <v>192000</v>
      </c>
      <c r="G28" s="13">
        <f>'[1]Giá bán đơn vị'!M936</f>
        <v>200000</v>
      </c>
      <c r="H28" s="13" t="s">
        <v>13</v>
      </c>
      <c r="I28" s="13">
        <f>'[1]Giá bán đơn vị'!M934</f>
        <v>200000</v>
      </c>
      <c r="J28" s="13">
        <f t="shared" si="1"/>
        <v>197000</v>
      </c>
      <c r="K28" s="13" t="s">
        <v>13</v>
      </c>
    </row>
    <row r="29" spans="1:11" s="25" customFormat="1" x14ac:dyDescent="0.25">
      <c r="A29" s="21"/>
      <c r="B29" s="22" t="s">
        <v>18</v>
      </c>
      <c r="C29" s="23"/>
      <c r="D29" s="23">
        <f>ROUND(AVERAGE(D4:D28),-3)</f>
        <v>171000</v>
      </c>
      <c r="E29" s="24">
        <f>ROUND(AVERAGE(E4:E28),-3)</f>
        <v>158000</v>
      </c>
      <c r="F29" s="23"/>
      <c r="G29" s="23"/>
      <c r="H29" s="23"/>
      <c r="I29" s="23"/>
      <c r="J29" s="24">
        <f>ROUND(AVERAGE(J4:J28),-3)</f>
        <v>199000</v>
      </c>
      <c r="K29" s="24">
        <f>ROUND(AVERAGE(K4:K28),-3)</f>
        <v>80000</v>
      </c>
    </row>
    <row r="30" spans="1:11" x14ac:dyDescent="0.25">
      <c r="J30" s="30"/>
      <c r="K30" s="30"/>
    </row>
    <row r="31" spans="1:11" x14ac:dyDescent="0.25">
      <c r="J31" s="30"/>
      <c r="K31" s="30"/>
    </row>
    <row r="32" spans="1:11" x14ac:dyDescent="0.25">
      <c r="J32" s="30"/>
      <c r="K32" s="30"/>
    </row>
    <row r="33" spans="3:11" x14ac:dyDescent="0.25">
      <c r="J33" s="30"/>
      <c r="K33" s="30"/>
    </row>
    <row r="34" spans="3:11" x14ac:dyDescent="0.25">
      <c r="J34" s="30"/>
      <c r="K34" s="30"/>
    </row>
    <row r="35" spans="3:11" x14ac:dyDescent="0.25">
      <c r="J35" s="30"/>
      <c r="K35" s="30"/>
    </row>
    <row r="36" spans="3:11" x14ac:dyDescent="0.25">
      <c r="J36" s="30"/>
      <c r="K36" s="30"/>
    </row>
    <row r="37" spans="3:11" x14ac:dyDescent="0.25">
      <c r="J37" s="30"/>
      <c r="K37" s="30"/>
    </row>
    <row r="38" spans="3:11" x14ac:dyDescent="0.25">
      <c r="J38" s="30"/>
      <c r="K38" s="30"/>
    </row>
    <row r="39" spans="3:11" x14ac:dyDescent="0.25">
      <c r="J39" s="30"/>
      <c r="K39" s="30"/>
    </row>
    <row r="40" spans="3:11" x14ac:dyDescent="0.25">
      <c r="C40" s="26"/>
      <c r="D40" s="26"/>
      <c r="E40" s="26"/>
      <c r="F40" s="26"/>
      <c r="G40" s="26"/>
      <c r="H40" s="26"/>
      <c r="I40" s="26"/>
      <c r="J40" s="26"/>
      <c r="K40" s="26"/>
    </row>
    <row r="41" spans="3:11" x14ac:dyDescent="0.25">
      <c r="C41" s="26"/>
      <c r="D41" s="26"/>
      <c r="E41" s="26"/>
      <c r="F41" s="26"/>
      <c r="G41" s="26"/>
      <c r="H41" s="26"/>
      <c r="I41" s="26"/>
      <c r="J41" s="26"/>
      <c r="K41" s="26"/>
    </row>
    <row r="42" spans="3:11" x14ac:dyDescent="0.25">
      <c r="C42" s="26"/>
      <c r="D42" s="26"/>
      <c r="E42" s="26"/>
      <c r="F42" s="26"/>
      <c r="G42" s="26"/>
      <c r="H42" s="26"/>
      <c r="I42" s="26"/>
      <c r="J42" s="26"/>
      <c r="K42" s="26"/>
    </row>
    <row r="43" spans="3:11" x14ac:dyDescent="0.25">
      <c r="C43" s="26"/>
      <c r="D43" s="26"/>
      <c r="E43" s="26"/>
      <c r="F43" s="26"/>
      <c r="G43" s="26"/>
      <c r="H43" s="26"/>
      <c r="I43" s="26"/>
      <c r="J43" s="26"/>
      <c r="K43" s="26"/>
    </row>
    <row r="44" spans="3:11" x14ac:dyDescent="0.25">
      <c r="C44" s="26"/>
      <c r="D44" s="26"/>
      <c r="E44" s="26"/>
      <c r="F44" s="26"/>
      <c r="G44" s="26"/>
      <c r="H44" s="26"/>
      <c r="I44" s="26"/>
      <c r="J44" s="26"/>
      <c r="K44" s="26"/>
    </row>
    <row r="45" spans="3:11" x14ac:dyDescent="0.25">
      <c r="C45" s="26"/>
      <c r="D45" s="26"/>
      <c r="E45" s="26"/>
      <c r="F45" s="26"/>
      <c r="G45" s="26"/>
      <c r="H45" s="26"/>
      <c r="I45" s="26"/>
      <c r="J45" s="26"/>
      <c r="K45" s="26"/>
    </row>
  </sheetData>
  <mergeCells count="8">
    <mergeCell ref="A1:K1"/>
    <mergeCell ref="A2:A3"/>
    <mergeCell ref="B2:B3"/>
    <mergeCell ref="C2:C3"/>
    <mergeCell ref="D2:D3"/>
    <mergeCell ref="E2:E3"/>
    <mergeCell ref="F2:J2"/>
    <mergeCell ref="K2:K3"/>
  </mergeCells>
  <pageMargins left="0.4" right="0.23622047244094491" top="0.31496062992125984" bottom="0.23622047244094491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Đá</vt:lpstr>
      <vt:lpstr>Đá!Print_Titles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2025-11-28T03:22:09Z</dcterms:created>
  <dcterms:modified xsi:type="dcterms:W3CDTF">2025-11-28T03:22:53Z</dcterms:modified>
</cp:coreProperties>
</file>